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trang.do\AppData\Local\Microsoft\Windows\INetCache\Content.Outlook\MG740ZBF\"/>
    </mc:Choice>
  </mc:AlternateContent>
  <xr:revisionPtr revIDLastSave="0" documentId="13_ncr:1_{33DED90F-37C4-48CD-8A3C-74C986E17CA1}" xr6:coauthVersionLast="47" xr6:coauthVersionMax="47" xr10:uidLastSave="{00000000-0000-0000-0000-000000000000}"/>
  <bookViews>
    <workbookView xWindow="0" yWindow="105" windowWidth="28800" windowHeight="15495" activeTab="2" xr2:uid="{00000000-000D-0000-FFFF-FFFF00000000}"/>
  </bookViews>
  <sheets>
    <sheet name="Trang bìa" sheetId="1" r:id="rId1"/>
    <sheet name="Setting" sheetId="2" state="hidden" r:id="rId2"/>
    <sheet name="NHN_06508" sheetId="3" r:id="rId3"/>
    <sheet name="8069_hidden" sheetId="4" state="hidden" r:id="rId4"/>
  </sheets>
  <definedNames>
    <definedName name="_xlnm._FilterDatabase" localSheetId="2" hidden="1">NHN_06508!$A$1:$I$34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4" l="1"/>
  <c r="H3" i="4"/>
  <c r="G3" i="4"/>
  <c r="F3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<sst xmlns="http://schemas.openxmlformats.org/spreadsheetml/2006/main" count="237" uniqueCount="193">
  <si>
    <t>STT</t>
  </si>
  <si>
    <t>Ghi chú</t>
  </si>
  <si>
    <t>Kính gửi: Ủy ban Chứng khoán Nhà nước</t>
  </si>
  <si>
    <t>Mã sheet</t>
  </si>
  <si>
    <t>Nội dung</t>
  </si>
  <si>
    <t/>
  </si>
  <si>
    <t>DANH SÁCH NGƯỜI HÀNH NGHỀ CHỨNG KHOÁN</t>
  </si>
  <si>
    <t>Danh sách người hành nghề chứng khoán</t>
  </si>
  <si>
    <t>NHN_06508</t>
  </si>
  <si>
    <t xml:space="preserve">HƯỚNG DẪN NHẬP DỮ LIỆU
1. Cột ngày sinh,ngày cấp chứng chỉ,ngày bắt đầu làm việc,ngày bắt đầu nghỉ việc  để format ngày tháng theo định dạng : dd/mm/yyyy
2. Nếu một người có nhiều hơn 1 giấy phép hành nghề thì dữ liệu 2 cột SCCHNCK và cột ngày cấp chứng chỉ để theo format sau :
</t>
  </si>
  <si>
    <t>Lập, ngày … tháng … năm …</t>
  </si>
  <si>
    <t>Họ và tên</t>
  </si>
  <si>
    <t>Ngày sinh</t>
  </si>
  <si>
    <t>Số CMTND/Hộ chiếu</t>
  </si>
  <si>
    <t>Số CCHNCK</t>
  </si>
  <si>
    <t>Ngày cấp chứng chỉ</t>
  </si>
  <si>
    <t>Phòng ban</t>
  </si>
  <si>
    <t>Chức vụ</t>
  </si>
  <si>
    <t>Ngày bắt đầu làm việc</t>
  </si>
  <si>
    <t>Ngày bắt đầu nghỉ việc</t>
  </si>
  <si>
    <t>Lê Mạnh Cường</t>
  </si>
  <si>
    <t>Ngô Thị Thùy Linh</t>
  </si>
  <si>
    <t>Hoàng Thị Hương Lan</t>
  </si>
  <si>
    <t>Nguyễn Quang Trường</t>
  </si>
  <si>
    <t>Đinh Thị Thu Hằng</t>
  </si>
  <si>
    <t>Cao Thị Vân</t>
  </si>
  <si>
    <t>Nguyễn Văn Thọ</t>
  </si>
  <si>
    <t>Lê Trường Giang</t>
  </si>
  <si>
    <t>Nguyễn Thị Huyền Trang</t>
  </si>
  <si>
    <t xml:space="preserve">Vũ Duy Khánh </t>
  </si>
  <si>
    <t>Nguyễn Trường Sơn</t>
  </si>
  <si>
    <t>Nguyễn Thị Thu Thủy</t>
  </si>
  <si>
    <t>Đinh Thái Sang</t>
  </si>
  <si>
    <t>Vũ Thùy Dương</t>
  </si>
  <si>
    <t>Nguyễn Thị Huề</t>
  </si>
  <si>
    <t>Bùi Thị Quỳnh Anh</t>
  </si>
  <si>
    <t>Đỗ Thị Sâm</t>
  </si>
  <si>
    <t>Đặng Thị Chanh</t>
  </si>
  <si>
    <t>Mai Thùy Linh</t>
  </si>
  <si>
    <t>Lê Quang Chung</t>
  </si>
  <si>
    <t>Nguyễn Cứu Đức Bình</t>
  </si>
  <si>
    <t>Võ Duy Bách</t>
  </si>
  <si>
    <t>Đặng Trần Phục</t>
  </si>
  <si>
    <t>Nguyễn Thị Hồng Trung</t>
  </si>
  <si>
    <t>Phạm Thu Hương</t>
  </si>
  <si>
    <t>Vũ Minh Nhật</t>
  </si>
  <si>
    <t>Trần Quang Huy</t>
  </si>
  <si>
    <t>Nguyễn Phan Bảo Hoàng</t>
  </si>
  <si>
    <t>Nguyễn Ngọc Minh</t>
  </si>
  <si>
    <t>Quách Thị Hồng Nhung</t>
  </si>
  <si>
    <t>Lê Thị Hòa</t>
  </si>
  <si>
    <t>Lê Quỳnh Chi</t>
  </si>
  <si>
    <t>002582/PTTC</t>
  </si>
  <si>
    <t>002213/PTTC</t>
  </si>
  <si>
    <t>001754/PTTC</t>
  </si>
  <si>
    <t>006293/MGCK</t>
  </si>
  <si>
    <t>001325/MGCK</t>
  </si>
  <si>
    <t>01056/MGCK</t>
  </si>
  <si>
    <t>009870/MGCK</t>
  </si>
  <si>
    <t>004461/MGCK</t>
  </si>
  <si>
    <t>001199/QLQ</t>
  </si>
  <si>
    <t>001710/QLQ</t>
  </si>
  <si>
    <t>000550/QLQ</t>
  </si>
  <si>
    <t>001194/QLQ</t>
  </si>
  <si>
    <t>002717/PTTC</t>
  </si>
  <si>
    <t>002538/PTTC</t>
  </si>
  <si>
    <t>002769/PTTC</t>
  </si>
  <si>
    <t>002463/PTTC</t>
  </si>
  <si>
    <t>001487/QLQ</t>
  </si>
  <si>
    <t>005281/MGCK</t>
  </si>
  <si>
    <t>008341/MGCK</t>
  </si>
  <si>
    <t>001912/MGCK</t>
  </si>
  <si>
    <t>001008/QLQ</t>
  </si>
  <si>
    <t>008880/MGCK</t>
  </si>
  <si>
    <t>001566/QLQ</t>
  </si>
  <si>
    <t>001407/QLQ</t>
  </si>
  <si>
    <t>01/02/2020</t>
  </si>
  <si>
    <t>22/09/2011</t>
  </si>
  <si>
    <t>03/10/2013</t>
  </si>
  <si>
    <t>Ban giám đốc</t>
  </si>
  <si>
    <t>Khối Phát triển khách hàng</t>
  </si>
  <si>
    <t>Trưởng phòng Phát triển khách hàng</t>
  </si>
  <si>
    <t>Phòng Tư vấn Đầu tư Hà Nội</t>
  </si>
  <si>
    <t>Phòng Tư vấn Đầu Tư Hà Nội</t>
  </si>
  <si>
    <t>Phòng Khách hàng Cao cấp</t>
  </si>
  <si>
    <t>Phòng Tự Doanh</t>
  </si>
  <si>
    <t>Trung tâm phân tích</t>
  </si>
  <si>
    <t>Phòng Dịch vụ Ngân hàng Đầu tư</t>
  </si>
  <si>
    <t>Phòng Dịch vụ chứng khoán</t>
  </si>
  <si>
    <t>Phòng Dịch vụ Khách hàng</t>
  </si>
  <si>
    <t>CN Hồ Chí Minh</t>
  </si>
  <si>
    <t>Phòng Tư vấn Đầu Tư HCM</t>
  </si>
  <si>
    <t>Phòng Tư vấn Đầu tư HCM</t>
  </si>
  <si>
    <t>001483/QLQ</t>
  </si>
  <si>
    <t>007506/MGCK</t>
  </si>
  <si>
    <t>008758/MGCK</t>
  </si>
  <si>
    <t>006353/MGCK</t>
  </si>
  <si>
    <t>010359/MGCK</t>
  </si>
  <si>
    <t>003608/MGCK</t>
  </si>
  <si>
    <t>002633/QLQ</t>
  </si>
  <si>
    <t>002919/MGCK</t>
  </si>
  <si>
    <t>27/06/1978</t>
  </si>
  <si>
    <t>030078006155</t>
  </si>
  <si>
    <t>13/08/1982</t>
  </si>
  <si>
    <t>035182006236</t>
  </si>
  <si>
    <t>03/01/1987</t>
  </si>
  <si>
    <t>022187008507</t>
  </si>
  <si>
    <t>20/09/1990</t>
  </si>
  <si>
    <t>030090009387</t>
  </si>
  <si>
    <t>15/06/1993</t>
  </si>
  <si>
    <t>038093046551</t>
  </si>
  <si>
    <t>14/03/1984</t>
  </si>
  <si>
    <t>001084005909</t>
  </si>
  <si>
    <t>07/07/1982</t>
  </si>
  <si>
    <t>001082009783</t>
  </si>
  <si>
    <t>26/11/1997</t>
  </si>
  <si>
    <t>035097001587</t>
  </si>
  <si>
    <t>27/09/1995</t>
  </si>
  <si>
    <t>033195006591</t>
  </si>
  <si>
    <t>25/02/1995</t>
  </si>
  <si>
    <t>026195007533</t>
  </si>
  <si>
    <t>09/03/1990</t>
  </si>
  <si>
    <t>026190001812</t>
  </si>
  <si>
    <t>04/11/1984</t>
  </si>
  <si>
    <t>033184000065</t>
  </si>
  <si>
    <t>25/08/1995</t>
  </si>
  <si>
    <t>042195010978</t>
  </si>
  <si>
    <t>13/09/1982</t>
  </si>
  <si>
    <t>001182030890</t>
  </si>
  <si>
    <t>04/01/1985</t>
  </si>
  <si>
    <t>031085000310</t>
  </si>
  <si>
    <t>20/08/1987</t>
  </si>
  <si>
    <t>066087010812</t>
  </si>
  <si>
    <t>24/10/1980</t>
  </si>
  <si>
    <t>013652614</t>
  </si>
  <si>
    <t>01/03/1995</t>
  </si>
  <si>
    <t>001095014105</t>
  </si>
  <si>
    <t>18/05/1996</t>
  </si>
  <si>
    <t>011096006798</t>
  </si>
  <si>
    <t>10/07/1992</t>
  </si>
  <si>
    <t>019092006626</t>
  </si>
  <si>
    <t>15/07/1994</t>
  </si>
  <si>
    <t>020094006307</t>
  </si>
  <si>
    <t>07/05/1990</t>
  </si>
  <si>
    <t>036190012598</t>
  </si>
  <si>
    <t>20/10/1989</t>
  </si>
  <si>
    <t>034189009696</t>
  </si>
  <si>
    <t>01/09/1979</t>
  </si>
  <si>
    <t>001179034444</t>
  </si>
  <si>
    <t>001185044045</t>
  </si>
  <si>
    <t>030184000357</t>
  </si>
  <si>
    <t>012956571</t>
  </si>
  <si>
    <t>12/10/1983</t>
  </si>
  <si>
    <t>031146671</t>
  </si>
  <si>
    <t>B5905694</t>
  </si>
  <si>
    <t>Tổng giám đốc</t>
  </si>
  <si>
    <t>01/07/2018</t>
  </si>
  <si>
    <t>Chủ tịch HĐQT</t>
  </si>
  <si>
    <t>01/11/2015</t>
  </si>
  <si>
    <t>Giám Đốc Khối</t>
  </si>
  <si>
    <t>15/04/2024</t>
  </si>
  <si>
    <t>Trưởng phòng</t>
  </si>
  <si>
    <t>15/05/2024</t>
  </si>
  <si>
    <t>Chuyên viên</t>
  </si>
  <si>
    <t>12/09/2022</t>
  </si>
  <si>
    <t>10/01/2016</t>
  </si>
  <si>
    <t>05/08/2022</t>
  </si>
  <si>
    <t xml:space="preserve">Giám Đốc </t>
  </si>
  <si>
    <t>10/03/2019</t>
  </si>
  <si>
    <t>01/10/2020</t>
  </si>
  <si>
    <t>20/09/2022</t>
  </si>
  <si>
    <t>21/12/2018</t>
  </si>
  <si>
    <t>02/05/2024</t>
  </si>
  <si>
    <t>Trưởng nhóm</t>
  </si>
  <si>
    <t>01/08/2015</t>
  </si>
  <si>
    <t>Phó Tổng giám đốc</t>
  </si>
  <si>
    <t>27/03/2020</t>
  </si>
  <si>
    <t>Phó phòng</t>
  </si>
  <si>
    <t>02/01/2018</t>
  </si>
  <si>
    <t>Trưởng Phòng</t>
  </si>
  <si>
    <t>07/05/2022</t>
  </si>
  <si>
    <t>20/02/2022</t>
  </si>
  <si>
    <t>03/10/2022</t>
  </si>
  <si>
    <t>19/08/2022</t>
  </si>
  <si>
    <t xml:space="preserve">Phòng Dịch vụ Khách hàng </t>
  </si>
  <si>
    <t>18/02/2022</t>
  </si>
  <si>
    <t>Phòng Phát triển sản phẩm</t>
  </si>
  <si>
    <t>Kiểm toán nội bộ</t>
  </si>
  <si>
    <t>Phòng Kế toán</t>
  </si>
  <si>
    <t>01/02/2023</t>
  </si>
  <si>
    <t xml:space="preserve"> Phòng Dịch vụ Chứng khoán</t>
  </si>
  <si>
    <t>Phòng Dịch vụ Chứng khoán</t>
  </si>
  <si>
    <t>Phòng Dịch vụ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</si>
</sst>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₫_-;\-* #,##0.00\ _₫_-;_-* &quot;-&quot;??\ _₫_-;_-@_-"/>
  </numFmts>
  <fonts count="31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sz val="13"/>
      <name val="Times New Roman"/>
      <family val="1"/>
    </font>
    <font>
      <sz val="11"/>
      <color indexed="0"/>
      <name val="Times New Roman"/>
      <family val="1"/>
    </font>
    <font>
      <b/>
      <sz val="13"/>
      <color indexed="0"/>
      <name val="Times New Roman"/>
      <family val="1"/>
    </font>
    <font>
      <b/>
      <sz val="11"/>
      <color indexed="0"/>
      <name val="Times New Roman"/>
      <family val="1"/>
    </font>
    <font>
      <b/>
      <sz val="11"/>
      <color indexed="0"/>
      <name val="Times New Roman"/>
      <family val="1"/>
    </font>
    <font>
      <sz val="11"/>
      <color indexed="0"/>
      <name val="Times New Roman"/>
      <family val="1"/>
    </font>
    <font>
      <u/>
      <sz val="11"/>
      <color indexed="12"/>
      <name val="Times New Roman"/>
      <family val="1"/>
    </font>
    <font>
      <i/>
      <sz val="11"/>
      <color indexed="0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9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indexed="0"/>
      <name val="Times New Roman"/>
      <family val="1"/>
    </font>
    <font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none">
        <fgColor indexed="9"/>
        <bgColor indexed="17"/>
      </patternFill>
    </fill>
    <fill>
      <patternFill patternType="solid">
        <fgColor indexed="17"/>
        <bgColor indexed="17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164" fontId="1" fillId="0" borderId="0" quotePrefix="1" applyFont="0" applyFill="0" applyBorder="0" applyAlignment="0">
      <protection locked="0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quotePrefix="1" applyFont="0" applyFill="0" applyBorder="0" applyAlignment="0">
      <protection locked="0"/>
    </xf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1" applyFont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5" fillId="0" borderId="0" xfId="1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1" fillId="0" borderId="0" xfId="0" applyFont="1" applyAlignment="1"/>
    <xf numFmtId="0" fontId="13" fillId="3" borderId="3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/>
    </xf>
    <xf numFmtId="0" fontId="15" fillId="0" borderId="0" xfId="0" applyNumberFormat="1" applyFont="1" applyAlignment="1">
      <alignment horizontal="left" vertical="top" wrapText="1"/>
    </xf>
    <xf numFmtId="0" fontId="16" fillId="0" borderId="0" xfId="0" applyNumberFormat="1" applyFont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left" vertical="top"/>
    </xf>
    <xf numFmtId="0" fontId="20" fillId="0" borderId="0" xfId="0" applyNumberFormat="1" applyFont="1" applyAlignment="1">
      <alignment horizontal="left" vertical="top" wrapText="1"/>
    </xf>
    <xf numFmtId="0" fontId="22" fillId="4" borderId="3" xfId="0" applyFont="1" applyFill="1" applyBorder="1" applyAlignment="1">
      <alignment horizontal="center" vertical="top" wrapText="1"/>
    </xf>
    <xf numFmtId="49" fontId="0" fillId="0" borderId="0" xfId="0" applyNumberFormat="1"/>
    <xf numFmtId="14" fontId="30" fillId="0" borderId="3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14" fontId="25" fillId="5" borderId="3" xfId="0" applyNumberFormat="1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14" fontId="27" fillId="5" borderId="3" xfId="0" applyNumberFormat="1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14" fontId="29" fillId="5" borderId="3" xfId="0" applyNumberFormat="1" applyFont="1" applyFill="1" applyBorder="1" applyAlignment="1">
      <alignment horizontal="left" vertical="center" wrapText="1"/>
    </xf>
    <xf numFmtId="14" fontId="23" fillId="5" borderId="3" xfId="0" applyNumberFormat="1" applyFont="1" applyFill="1" applyBorder="1" applyAlignment="1">
      <alignment horizontal="left" vertical="center" wrapText="1"/>
    </xf>
    <xf numFmtId="0" fontId="23" fillId="5" borderId="3" xfId="0" quotePrefix="1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right" wrapText="1"/>
    </xf>
    <xf numFmtId="0" fontId="17" fillId="0" borderId="0" xfId="0" applyNumberFormat="1" applyFont="1" applyAlignment="1">
      <alignment horizontal="center" vertical="top" wrapText="1"/>
    </xf>
    <xf numFmtId="0" fontId="6" fillId="0" borderId="0" xfId="1" applyFont="1"/>
    <xf numFmtId="0" fontId="6" fillId="0" borderId="0" xfId="0" applyFont="1"/>
    <xf numFmtId="0" fontId="21" fillId="6" borderId="0" xfId="0" applyFont="1" applyFill="1" applyAlignment="1">
      <alignment horizontal="center"/>
    </xf>
  </cellXfs>
  <cellStyles count="8">
    <cellStyle name="Comma 2" xfId="4" xr:uid="{00000000-0005-0000-0000-000000000000}"/>
    <cellStyle name="Comma 2 2" xfId="7" xr:uid="{00000000-0005-0000-0000-000001000000}"/>
    <cellStyle name="Comma 3" xfId="2" xr:uid="{00000000-0005-0000-0000-000002000000}"/>
    <cellStyle name="Comma 3 2" xfId="6" xr:uid="{00000000-0005-0000-0000-000003000000}"/>
    <cellStyle name="Normal" xfId="0" builtinId="0"/>
    <cellStyle name="Normal 2" xfId="1" xr:uid="{00000000-0005-0000-0000-000005000000}"/>
    <cellStyle name="Normal 42" xfId="5" xr:uid="{00000000-0005-0000-0000-000006000000}"/>
    <cellStyle name="Percent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9"/>
  <sheetViews>
    <sheetView topLeftCell="A4" workbookViewId="0">
      <selection activeCell="B17" sqref="B17"/>
    </sheetView>
  </sheetViews>
  <sheetFormatPr defaultColWidth="8.875" defaultRowHeight="15" x14ac:dyDescent="0.25"/>
  <cols>
    <col min="1" max="1" width="3.75" style="1" customWidth="1"/>
    <col min="2" max="2" width="31.25" style="1" bestFit="1" customWidth="1"/>
    <col min="3" max="3" width="90.875" style="1" customWidth="1"/>
    <col min="4" max="4" width="27.25" style="1" bestFit="1" customWidth="1"/>
    <col min="5" max="253" width="8.875" style="1"/>
    <col min="254" max="254" width="3.75" style="1" customWidth="1"/>
    <col min="255" max="255" width="15.125" style="1" customWidth="1"/>
    <col min="256" max="256" width="31.375" style="1" bestFit="1" customWidth="1"/>
    <col min="257" max="257" width="38.75" style="1" customWidth="1"/>
    <col min="258" max="509" width="8.875" style="1"/>
    <col min="510" max="510" width="3.75" style="1" customWidth="1"/>
    <col min="511" max="511" width="15.125" style="1" customWidth="1"/>
    <col min="512" max="512" width="31.375" style="1" bestFit="1" customWidth="1"/>
    <col min="513" max="513" width="38.75" style="1" customWidth="1"/>
    <col min="514" max="765" width="8.875" style="1"/>
    <col min="766" max="766" width="3.75" style="1" customWidth="1"/>
    <col min="767" max="767" width="15.125" style="1" customWidth="1"/>
    <col min="768" max="768" width="31.375" style="1" bestFit="1" customWidth="1"/>
    <col min="769" max="769" width="38.75" style="1" customWidth="1"/>
    <col min="770" max="1021" width="8.875" style="1"/>
    <col min="1022" max="1022" width="3.75" style="1" customWidth="1"/>
    <col min="1023" max="1023" width="15.125" style="1" customWidth="1"/>
    <col min="1024" max="1024" width="31.375" style="1" bestFit="1" customWidth="1"/>
    <col min="1025" max="1025" width="38.75" style="1" customWidth="1"/>
    <col min="1026" max="1277" width="8.875" style="1"/>
    <col min="1278" max="1278" width="3.75" style="1" customWidth="1"/>
    <col min="1279" max="1279" width="15.125" style="1" customWidth="1"/>
    <col min="1280" max="1280" width="31.375" style="1" bestFit="1" customWidth="1"/>
    <col min="1281" max="1281" width="38.75" style="1" customWidth="1"/>
    <col min="1282" max="1533" width="8.875" style="1"/>
    <col min="1534" max="1534" width="3.75" style="1" customWidth="1"/>
    <col min="1535" max="1535" width="15.125" style="1" customWidth="1"/>
    <col min="1536" max="1536" width="31.375" style="1" bestFit="1" customWidth="1"/>
    <col min="1537" max="1537" width="38.75" style="1" customWidth="1"/>
    <col min="1538" max="1789" width="8.875" style="1"/>
    <col min="1790" max="1790" width="3.75" style="1" customWidth="1"/>
    <col min="1791" max="1791" width="15.125" style="1" customWidth="1"/>
    <col min="1792" max="1792" width="31.375" style="1" bestFit="1" customWidth="1"/>
    <col min="1793" max="1793" width="38.75" style="1" customWidth="1"/>
    <col min="1794" max="2045" width="8.875" style="1"/>
    <col min="2046" max="2046" width="3.75" style="1" customWidth="1"/>
    <col min="2047" max="2047" width="15.125" style="1" customWidth="1"/>
    <col min="2048" max="2048" width="31.375" style="1" bestFit="1" customWidth="1"/>
    <col min="2049" max="2049" width="38.75" style="1" customWidth="1"/>
    <col min="2050" max="2301" width="8.875" style="1"/>
    <col min="2302" max="2302" width="3.75" style="1" customWidth="1"/>
    <col min="2303" max="2303" width="15.125" style="1" customWidth="1"/>
    <col min="2304" max="2304" width="31.375" style="1" bestFit="1" customWidth="1"/>
    <col min="2305" max="2305" width="38.75" style="1" customWidth="1"/>
    <col min="2306" max="2557" width="8.875" style="1"/>
    <col min="2558" max="2558" width="3.75" style="1" customWidth="1"/>
    <col min="2559" max="2559" width="15.125" style="1" customWidth="1"/>
    <col min="2560" max="2560" width="31.375" style="1" bestFit="1" customWidth="1"/>
    <col min="2561" max="2561" width="38.75" style="1" customWidth="1"/>
    <col min="2562" max="2813" width="8.875" style="1"/>
    <col min="2814" max="2814" width="3.75" style="1" customWidth="1"/>
    <col min="2815" max="2815" width="15.125" style="1" customWidth="1"/>
    <col min="2816" max="2816" width="31.375" style="1" bestFit="1" customWidth="1"/>
    <col min="2817" max="2817" width="38.75" style="1" customWidth="1"/>
    <col min="2818" max="3069" width="8.875" style="1"/>
    <col min="3070" max="3070" width="3.75" style="1" customWidth="1"/>
    <col min="3071" max="3071" width="15.125" style="1" customWidth="1"/>
    <col min="3072" max="3072" width="31.375" style="1" bestFit="1" customWidth="1"/>
    <col min="3073" max="3073" width="38.75" style="1" customWidth="1"/>
    <col min="3074" max="3325" width="8.875" style="1"/>
    <col min="3326" max="3326" width="3.75" style="1" customWidth="1"/>
    <col min="3327" max="3327" width="15.125" style="1" customWidth="1"/>
    <col min="3328" max="3328" width="31.375" style="1" bestFit="1" customWidth="1"/>
    <col min="3329" max="3329" width="38.75" style="1" customWidth="1"/>
    <col min="3330" max="3581" width="8.875" style="1"/>
    <col min="3582" max="3582" width="3.75" style="1" customWidth="1"/>
    <col min="3583" max="3583" width="15.125" style="1" customWidth="1"/>
    <col min="3584" max="3584" width="31.375" style="1" bestFit="1" customWidth="1"/>
    <col min="3585" max="3585" width="38.75" style="1" customWidth="1"/>
    <col min="3586" max="3837" width="8.875" style="1"/>
    <col min="3838" max="3838" width="3.75" style="1" customWidth="1"/>
    <col min="3839" max="3839" width="15.125" style="1" customWidth="1"/>
    <col min="3840" max="3840" width="31.375" style="1" bestFit="1" customWidth="1"/>
    <col min="3841" max="3841" width="38.75" style="1" customWidth="1"/>
    <col min="3842" max="4093" width="8.875" style="1"/>
    <col min="4094" max="4094" width="3.75" style="1" customWidth="1"/>
    <col min="4095" max="4095" width="15.125" style="1" customWidth="1"/>
    <col min="4096" max="4096" width="31.375" style="1" bestFit="1" customWidth="1"/>
    <col min="4097" max="4097" width="38.75" style="1" customWidth="1"/>
    <col min="4098" max="4349" width="8.875" style="1"/>
    <col min="4350" max="4350" width="3.75" style="1" customWidth="1"/>
    <col min="4351" max="4351" width="15.125" style="1" customWidth="1"/>
    <col min="4352" max="4352" width="31.375" style="1" bestFit="1" customWidth="1"/>
    <col min="4353" max="4353" width="38.75" style="1" customWidth="1"/>
    <col min="4354" max="4605" width="8.875" style="1"/>
    <col min="4606" max="4606" width="3.75" style="1" customWidth="1"/>
    <col min="4607" max="4607" width="15.125" style="1" customWidth="1"/>
    <col min="4608" max="4608" width="31.375" style="1" bestFit="1" customWidth="1"/>
    <col min="4609" max="4609" width="38.75" style="1" customWidth="1"/>
    <col min="4610" max="4861" width="8.875" style="1"/>
    <col min="4862" max="4862" width="3.75" style="1" customWidth="1"/>
    <col min="4863" max="4863" width="15.125" style="1" customWidth="1"/>
    <col min="4864" max="4864" width="31.375" style="1" bestFit="1" customWidth="1"/>
    <col min="4865" max="4865" width="38.75" style="1" customWidth="1"/>
    <col min="4866" max="5117" width="8.875" style="1"/>
    <col min="5118" max="5118" width="3.75" style="1" customWidth="1"/>
    <col min="5119" max="5119" width="15.125" style="1" customWidth="1"/>
    <col min="5120" max="5120" width="31.375" style="1" bestFit="1" customWidth="1"/>
    <col min="5121" max="5121" width="38.75" style="1" customWidth="1"/>
    <col min="5122" max="5373" width="8.875" style="1"/>
    <col min="5374" max="5374" width="3.75" style="1" customWidth="1"/>
    <col min="5375" max="5375" width="15.125" style="1" customWidth="1"/>
    <col min="5376" max="5376" width="31.375" style="1" bestFit="1" customWidth="1"/>
    <col min="5377" max="5377" width="38.75" style="1" customWidth="1"/>
    <col min="5378" max="5629" width="8.875" style="1"/>
    <col min="5630" max="5630" width="3.75" style="1" customWidth="1"/>
    <col min="5631" max="5631" width="15.125" style="1" customWidth="1"/>
    <col min="5632" max="5632" width="31.375" style="1" bestFit="1" customWidth="1"/>
    <col min="5633" max="5633" width="38.75" style="1" customWidth="1"/>
    <col min="5634" max="5885" width="8.875" style="1"/>
    <col min="5886" max="5886" width="3.75" style="1" customWidth="1"/>
    <col min="5887" max="5887" width="15.125" style="1" customWidth="1"/>
    <col min="5888" max="5888" width="31.375" style="1" bestFit="1" customWidth="1"/>
    <col min="5889" max="5889" width="38.75" style="1" customWidth="1"/>
    <col min="5890" max="6141" width="8.875" style="1"/>
    <col min="6142" max="6142" width="3.75" style="1" customWidth="1"/>
    <col min="6143" max="6143" width="15.125" style="1" customWidth="1"/>
    <col min="6144" max="6144" width="31.375" style="1" bestFit="1" customWidth="1"/>
    <col min="6145" max="6145" width="38.75" style="1" customWidth="1"/>
    <col min="6146" max="6397" width="8.875" style="1"/>
    <col min="6398" max="6398" width="3.75" style="1" customWidth="1"/>
    <col min="6399" max="6399" width="15.125" style="1" customWidth="1"/>
    <col min="6400" max="6400" width="31.375" style="1" bestFit="1" customWidth="1"/>
    <col min="6401" max="6401" width="38.75" style="1" customWidth="1"/>
    <col min="6402" max="6653" width="8.875" style="1"/>
    <col min="6654" max="6654" width="3.75" style="1" customWidth="1"/>
    <col min="6655" max="6655" width="15.125" style="1" customWidth="1"/>
    <col min="6656" max="6656" width="31.375" style="1" bestFit="1" customWidth="1"/>
    <col min="6657" max="6657" width="38.75" style="1" customWidth="1"/>
    <col min="6658" max="6909" width="8.875" style="1"/>
    <col min="6910" max="6910" width="3.75" style="1" customWidth="1"/>
    <col min="6911" max="6911" width="15.125" style="1" customWidth="1"/>
    <col min="6912" max="6912" width="31.375" style="1" bestFit="1" customWidth="1"/>
    <col min="6913" max="6913" width="38.75" style="1" customWidth="1"/>
    <col min="6914" max="7165" width="8.875" style="1"/>
    <col min="7166" max="7166" width="3.75" style="1" customWidth="1"/>
    <col min="7167" max="7167" width="15.125" style="1" customWidth="1"/>
    <col min="7168" max="7168" width="31.375" style="1" bestFit="1" customWidth="1"/>
    <col min="7169" max="7169" width="38.75" style="1" customWidth="1"/>
    <col min="7170" max="7421" width="8.875" style="1"/>
    <col min="7422" max="7422" width="3.75" style="1" customWidth="1"/>
    <col min="7423" max="7423" width="15.125" style="1" customWidth="1"/>
    <col min="7424" max="7424" width="31.375" style="1" bestFit="1" customWidth="1"/>
    <col min="7425" max="7425" width="38.75" style="1" customWidth="1"/>
    <col min="7426" max="7677" width="8.875" style="1"/>
    <col min="7678" max="7678" width="3.75" style="1" customWidth="1"/>
    <col min="7679" max="7679" width="15.125" style="1" customWidth="1"/>
    <col min="7680" max="7680" width="31.375" style="1" bestFit="1" customWidth="1"/>
    <col min="7681" max="7681" width="38.75" style="1" customWidth="1"/>
    <col min="7682" max="7933" width="8.875" style="1"/>
    <col min="7934" max="7934" width="3.75" style="1" customWidth="1"/>
    <col min="7935" max="7935" width="15.125" style="1" customWidth="1"/>
    <col min="7936" max="7936" width="31.375" style="1" bestFit="1" customWidth="1"/>
    <col min="7937" max="7937" width="38.75" style="1" customWidth="1"/>
    <col min="7938" max="8189" width="8.875" style="1"/>
    <col min="8190" max="8190" width="3.75" style="1" customWidth="1"/>
    <col min="8191" max="8191" width="15.125" style="1" customWidth="1"/>
    <col min="8192" max="8192" width="31.375" style="1" bestFit="1" customWidth="1"/>
    <col min="8193" max="8193" width="38.75" style="1" customWidth="1"/>
    <col min="8194" max="8445" width="8.875" style="1"/>
    <col min="8446" max="8446" width="3.75" style="1" customWidth="1"/>
    <col min="8447" max="8447" width="15.125" style="1" customWidth="1"/>
    <col min="8448" max="8448" width="31.375" style="1" bestFit="1" customWidth="1"/>
    <col min="8449" max="8449" width="38.75" style="1" customWidth="1"/>
    <col min="8450" max="8701" width="8.875" style="1"/>
    <col min="8702" max="8702" width="3.75" style="1" customWidth="1"/>
    <col min="8703" max="8703" width="15.125" style="1" customWidth="1"/>
    <col min="8704" max="8704" width="31.375" style="1" bestFit="1" customWidth="1"/>
    <col min="8705" max="8705" width="38.75" style="1" customWidth="1"/>
    <col min="8706" max="8957" width="8.875" style="1"/>
    <col min="8958" max="8958" width="3.75" style="1" customWidth="1"/>
    <col min="8959" max="8959" width="15.125" style="1" customWidth="1"/>
    <col min="8960" max="8960" width="31.375" style="1" bestFit="1" customWidth="1"/>
    <col min="8961" max="8961" width="38.75" style="1" customWidth="1"/>
    <col min="8962" max="9213" width="8.875" style="1"/>
    <col min="9214" max="9214" width="3.75" style="1" customWidth="1"/>
    <col min="9215" max="9215" width="15.125" style="1" customWidth="1"/>
    <col min="9216" max="9216" width="31.375" style="1" bestFit="1" customWidth="1"/>
    <col min="9217" max="9217" width="38.75" style="1" customWidth="1"/>
    <col min="9218" max="9469" width="8.875" style="1"/>
    <col min="9470" max="9470" width="3.75" style="1" customWidth="1"/>
    <col min="9471" max="9471" width="15.125" style="1" customWidth="1"/>
    <col min="9472" max="9472" width="31.375" style="1" bestFit="1" customWidth="1"/>
    <col min="9473" max="9473" width="38.75" style="1" customWidth="1"/>
    <col min="9474" max="9725" width="8.875" style="1"/>
    <col min="9726" max="9726" width="3.75" style="1" customWidth="1"/>
    <col min="9727" max="9727" width="15.125" style="1" customWidth="1"/>
    <col min="9728" max="9728" width="31.375" style="1" bestFit="1" customWidth="1"/>
    <col min="9729" max="9729" width="38.75" style="1" customWidth="1"/>
    <col min="9730" max="9981" width="8.875" style="1"/>
    <col min="9982" max="9982" width="3.75" style="1" customWidth="1"/>
    <col min="9983" max="9983" width="15.125" style="1" customWidth="1"/>
    <col min="9984" max="9984" width="31.375" style="1" bestFit="1" customWidth="1"/>
    <col min="9985" max="9985" width="38.75" style="1" customWidth="1"/>
    <col min="9986" max="10237" width="8.875" style="1"/>
    <col min="10238" max="10238" width="3.75" style="1" customWidth="1"/>
    <col min="10239" max="10239" width="15.125" style="1" customWidth="1"/>
    <col min="10240" max="10240" width="31.375" style="1" bestFit="1" customWidth="1"/>
    <col min="10241" max="10241" width="38.75" style="1" customWidth="1"/>
    <col min="10242" max="10493" width="8.875" style="1"/>
    <col min="10494" max="10494" width="3.75" style="1" customWidth="1"/>
    <col min="10495" max="10495" width="15.125" style="1" customWidth="1"/>
    <col min="10496" max="10496" width="31.375" style="1" bestFit="1" customWidth="1"/>
    <col min="10497" max="10497" width="38.75" style="1" customWidth="1"/>
    <col min="10498" max="10749" width="8.875" style="1"/>
    <col min="10750" max="10750" width="3.75" style="1" customWidth="1"/>
    <col min="10751" max="10751" width="15.125" style="1" customWidth="1"/>
    <col min="10752" max="10752" width="31.375" style="1" bestFit="1" customWidth="1"/>
    <col min="10753" max="10753" width="38.75" style="1" customWidth="1"/>
    <col min="10754" max="11005" width="8.875" style="1"/>
    <col min="11006" max="11006" width="3.75" style="1" customWidth="1"/>
    <col min="11007" max="11007" width="15.125" style="1" customWidth="1"/>
    <col min="11008" max="11008" width="31.375" style="1" bestFit="1" customWidth="1"/>
    <col min="11009" max="11009" width="38.75" style="1" customWidth="1"/>
    <col min="11010" max="11261" width="8.875" style="1"/>
    <col min="11262" max="11262" width="3.75" style="1" customWidth="1"/>
    <col min="11263" max="11263" width="15.125" style="1" customWidth="1"/>
    <col min="11264" max="11264" width="31.375" style="1" bestFit="1" customWidth="1"/>
    <col min="11265" max="11265" width="38.75" style="1" customWidth="1"/>
    <col min="11266" max="11517" width="8.875" style="1"/>
    <col min="11518" max="11518" width="3.75" style="1" customWidth="1"/>
    <col min="11519" max="11519" width="15.125" style="1" customWidth="1"/>
    <col min="11520" max="11520" width="31.375" style="1" bestFit="1" customWidth="1"/>
    <col min="11521" max="11521" width="38.75" style="1" customWidth="1"/>
    <col min="11522" max="11773" width="8.875" style="1"/>
    <col min="11774" max="11774" width="3.75" style="1" customWidth="1"/>
    <col min="11775" max="11775" width="15.125" style="1" customWidth="1"/>
    <col min="11776" max="11776" width="31.375" style="1" bestFit="1" customWidth="1"/>
    <col min="11777" max="11777" width="38.75" style="1" customWidth="1"/>
    <col min="11778" max="12029" width="8.875" style="1"/>
    <col min="12030" max="12030" width="3.75" style="1" customWidth="1"/>
    <col min="12031" max="12031" width="15.125" style="1" customWidth="1"/>
    <col min="12032" max="12032" width="31.375" style="1" bestFit="1" customWidth="1"/>
    <col min="12033" max="12033" width="38.75" style="1" customWidth="1"/>
    <col min="12034" max="12285" width="8.875" style="1"/>
    <col min="12286" max="12286" width="3.75" style="1" customWidth="1"/>
    <col min="12287" max="12287" width="15.125" style="1" customWidth="1"/>
    <col min="12288" max="12288" width="31.375" style="1" bestFit="1" customWidth="1"/>
    <col min="12289" max="12289" width="38.75" style="1" customWidth="1"/>
    <col min="12290" max="12541" width="8.875" style="1"/>
    <col min="12542" max="12542" width="3.75" style="1" customWidth="1"/>
    <col min="12543" max="12543" width="15.125" style="1" customWidth="1"/>
    <col min="12544" max="12544" width="31.375" style="1" bestFit="1" customWidth="1"/>
    <col min="12545" max="12545" width="38.75" style="1" customWidth="1"/>
    <col min="12546" max="12797" width="8.875" style="1"/>
    <col min="12798" max="12798" width="3.75" style="1" customWidth="1"/>
    <col min="12799" max="12799" width="15.125" style="1" customWidth="1"/>
    <col min="12800" max="12800" width="31.375" style="1" bestFit="1" customWidth="1"/>
    <col min="12801" max="12801" width="38.75" style="1" customWidth="1"/>
    <col min="12802" max="13053" width="8.875" style="1"/>
    <col min="13054" max="13054" width="3.75" style="1" customWidth="1"/>
    <col min="13055" max="13055" width="15.125" style="1" customWidth="1"/>
    <col min="13056" max="13056" width="31.375" style="1" bestFit="1" customWidth="1"/>
    <col min="13057" max="13057" width="38.75" style="1" customWidth="1"/>
    <col min="13058" max="13309" width="8.875" style="1"/>
    <col min="13310" max="13310" width="3.75" style="1" customWidth="1"/>
    <col min="13311" max="13311" width="15.125" style="1" customWidth="1"/>
    <col min="13312" max="13312" width="31.375" style="1" bestFit="1" customWidth="1"/>
    <col min="13313" max="13313" width="38.75" style="1" customWidth="1"/>
    <col min="13314" max="13565" width="8.875" style="1"/>
    <col min="13566" max="13566" width="3.75" style="1" customWidth="1"/>
    <col min="13567" max="13567" width="15.125" style="1" customWidth="1"/>
    <col min="13568" max="13568" width="31.375" style="1" bestFit="1" customWidth="1"/>
    <col min="13569" max="13569" width="38.75" style="1" customWidth="1"/>
    <col min="13570" max="13821" width="8.875" style="1"/>
    <col min="13822" max="13822" width="3.75" style="1" customWidth="1"/>
    <col min="13823" max="13823" width="15.125" style="1" customWidth="1"/>
    <col min="13824" max="13824" width="31.375" style="1" bestFit="1" customWidth="1"/>
    <col min="13825" max="13825" width="38.75" style="1" customWidth="1"/>
    <col min="13826" max="14077" width="8.875" style="1"/>
    <col min="14078" max="14078" width="3.75" style="1" customWidth="1"/>
    <col min="14079" max="14079" width="15.125" style="1" customWidth="1"/>
    <col min="14080" max="14080" width="31.375" style="1" bestFit="1" customWidth="1"/>
    <col min="14081" max="14081" width="38.75" style="1" customWidth="1"/>
    <col min="14082" max="14333" width="8.875" style="1"/>
    <col min="14334" max="14334" width="3.75" style="1" customWidth="1"/>
    <col min="14335" max="14335" width="15.125" style="1" customWidth="1"/>
    <col min="14336" max="14336" width="31.375" style="1" bestFit="1" customWidth="1"/>
    <col min="14337" max="14337" width="38.75" style="1" customWidth="1"/>
    <col min="14338" max="14589" width="8.875" style="1"/>
    <col min="14590" max="14590" width="3.75" style="1" customWidth="1"/>
    <col min="14591" max="14591" width="15.125" style="1" customWidth="1"/>
    <col min="14592" max="14592" width="31.375" style="1" bestFit="1" customWidth="1"/>
    <col min="14593" max="14593" width="38.75" style="1" customWidth="1"/>
    <col min="14594" max="14845" width="8.875" style="1"/>
    <col min="14846" max="14846" width="3.75" style="1" customWidth="1"/>
    <col min="14847" max="14847" width="15.125" style="1" customWidth="1"/>
    <col min="14848" max="14848" width="31.375" style="1" bestFit="1" customWidth="1"/>
    <col min="14849" max="14849" width="38.75" style="1" customWidth="1"/>
    <col min="14850" max="15101" width="8.875" style="1"/>
    <col min="15102" max="15102" width="3.75" style="1" customWidth="1"/>
    <col min="15103" max="15103" width="15.125" style="1" customWidth="1"/>
    <col min="15104" max="15104" width="31.375" style="1" bestFit="1" customWidth="1"/>
    <col min="15105" max="15105" width="38.75" style="1" customWidth="1"/>
    <col min="15106" max="15357" width="8.875" style="1"/>
    <col min="15358" max="15358" width="3.75" style="1" customWidth="1"/>
    <col min="15359" max="15359" width="15.125" style="1" customWidth="1"/>
    <col min="15360" max="15360" width="31.375" style="1" bestFit="1" customWidth="1"/>
    <col min="15361" max="15361" width="38.75" style="1" customWidth="1"/>
    <col min="15362" max="15613" width="8.875" style="1"/>
    <col min="15614" max="15614" width="3.75" style="1" customWidth="1"/>
    <col min="15615" max="15615" width="15.125" style="1" customWidth="1"/>
    <col min="15616" max="15616" width="31.375" style="1" bestFit="1" customWidth="1"/>
    <col min="15617" max="15617" width="38.75" style="1" customWidth="1"/>
    <col min="15618" max="15869" width="8.875" style="1"/>
    <col min="15870" max="15870" width="3.75" style="1" customWidth="1"/>
    <col min="15871" max="15871" width="15.125" style="1" customWidth="1"/>
    <col min="15872" max="15872" width="31.375" style="1" bestFit="1" customWidth="1"/>
    <col min="15873" max="15873" width="38.75" style="1" customWidth="1"/>
    <col min="15874" max="16125" width="8.875" style="1"/>
    <col min="16126" max="16126" width="3.75" style="1" customWidth="1"/>
    <col min="16127" max="16127" width="15.125" style="1" customWidth="1"/>
    <col min="16128" max="16128" width="31.375" style="1" bestFit="1" customWidth="1"/>
    <col min="16129" max="16129" width="38.75" style="1" customWidth="1"/>
    <col min="16130" max="16384" width="8.875" style="1"/>
  </cols>
  <sheetData>
    <row r="2" spans="1:4" x14ac:dyDescent="0.25">
      <c r="B2" s="11"/>
      <c r="D2" s="6"/>
    </row>
    <row r="3" spans="1:4" x14ac:dyDescent="0.25">
      <c r="B3" s="9"/>
      <c r="D3" s="3"/>
    </row>
    <row r="4" spans="1:4" ht="16.5" x14ac:dyDescent="0.25">
      <c r="B4" s="14"/>
      <c r="C4" s="15"/>
    </row>
    <row r="7" spans="1:4" ht="15.75" x14ac:dyDescent="0.25">
      <c r="B7" s="2"/>
      <c r="C7" s="2"/>
    </row>
    <row r="8" spans="1:4" ht="15.75" x14ac:dyDescent="0.25">
      <c r="A8" s="2"/>
      <c r="B8" s="36" t="s">
        <v>2</v>
      </c>
      <c r="C8" s="37" t="s">
        <v>2</v>
      </c>
      <c r="D8" s="38"/>
    </row>
    <row r="9" spans="1:4" ht="15.75" x14ac:dyDescent="0.25">
      <c r="A9" s="2"/>
      <c r="B9" s="2"/>
      <c r="C9" s="2"/>
      <c r="D9" s="2"/>
    </row>
    <row r="10" spans="1:4" ht="18.75" x14ac:dyDescent="0.3">
      <c r="A10" s="2"/>
      <c r="B10" s="34" t="s">
        <v>6</v>
      </c>
      <c r="C10" s="34"/>
      <c r="D10" s="34"/>
    </row>
    <row r="11" spans="1:4" ht="15.75" x14ac:dyDescent="0.25">
      <c r="A11" s="2"/>
      <c r="B11" s="2"/>
      <c r="C11" s="2"/>
      <c r="D11" s="2"/>
    </row>
    <row r="12" spans="1:4" ht="15.75" x14ac:dyDescent="0.25">
      <c r="A12" s="2"/>
      <c r="B12" s="35"/>
      <c r="C12" s="35"/>
      <c r="D12" s="35"/>
    </row>
    <row r="13" spans="1:4" ht="15.75" x14ac:dyDescent="0.25">
      <c r="A13" s="2"/>
      <c r="B13" s="5" t="s">
        <v>0</v>
      </c>
      <c r="C13" s="4" t="s">
        <v>4</v>
      </c>
      <c r="D13" s="4" t="s">
        <v>3</v>
      </c>
    </row>
    <row r="14" spans="1:4" x14ac:dyDescent="0.25">
      <c r="B14" s="16">
        <v>1</v>
      </c>
      <c r="C14" s="13" t="s">
        <v>7</v>
      </c>
      <c r="D14" s="17" t="s">
        <v>8</v>
      </c>
    </row>
    <row r="16" spans="1:4" ht="15.75" x14ac:dyDescent="0.25">
      <c r="A16" s="2"/>
      <c r="B16" s="10" t="s">
        <v>1</v>
      </c>
      <c r="C16" s="7"/>
    </row>
    <row r="17" spans="1:4" ht="165" x14ac:dyDescent="0.25">
      <c r="B17" s="18" t="s">
        <v>9</v>
      </c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 t="s">
        <v>10</v>
      </c>
    </row>
    <row r="20" spans="1:4" x14ac:dyDescent="0.25">
      <c r="A20" s="8"/>
      <c r="B20" s="8"/>
      <c r="C20" s="8"/>
      <c r="D20" s="8"/>
    </row>
    <row r="21" spans="1:4" x14ac:dyDescent="0.25">
      <c r="A21" s="8"/>
      <c r="B21" s="8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8"/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</sheetData>
  <mergeCells count="3">
    <mergeCell ref="B10:D10"/>
    <mergeCell ref="B12:D12"/>
    <mergeCell ref="B8:D8"/>
  </mergeCells>
  <hyperlinks>
    <hyperlink ref="D14" location="'NHN_06508'!A1" display="NHN_06508" xr:uid="{00000000-0004-0000-0000-000000000000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6.375" bestFit="1" customWidth="1"/>
  </cols>
  <sheetData>
    <row r="1" spans="1:1" ht="16.5" x14ac:dyDescent="0.2">
      <c r="A1" s="12">
        <v>3784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tabSelected="1" workbookViewId="0">
      <selection activeCell="F6" sqref="F6"/>
    </sheetView>
  </sheetViews>
  <sheetFormatPr defaultRowHeight="35.25" customHeight="1" x14ac:dyDescent="0.2"/>
  <cols>
    <col min="1" max="1" width="25.875" customWidth="1"/>
    <col min="2" max="2" width="14.75" customWidth="1"/>
    <col min="3" max="3" width="25" customWidth="1"/>
    <col min="4" max="4" width="17.375" bestFit="1" customWidth="1"/>
    <col min="5" max="5" width="24.875" bestFit="1" customWidth="1"/>
    <col min="6" max="6" width="33.375" customWidth="1"/>
    <col min="7" max="7" width="22.875" customWidth="1"/>
    <col min="8" max="8" width="24.125" customWidth="1"/>
    <col min="9" max="9" width="24.875" customWidth="1"/>
  </cols>
  <sheetData>
    <row r="1" spans="1:9" ht="35.25" customHeight="1" x14ac:dyDescent="0.3">
      <c r="A1" s="39" t="s">
        <v>7</v>
      </c>
      <c r="B1" s="39" t="s">
        <v>5</v>
      </c>
      <c r="C1" s="39" t="s">
        <v>5</v>
      </c>
      <c r="D1" s="39" t="s">
        <v>5</v>
      </c>
      <c r="E1" s="39" t="s">
        <v>5</v>
      </c>
      <c r="F1" s="39" t="s">
        <v>5</v>
      </c>
      <c r="G1" s="39" t="s">
        <v>5</v>
      </c>
      <c r="H1" s="39" t="s">
        <v>5</v>
      </c>
      <c r="I1" s="39" t="s">
        <v>5</v>
      </c>
    </row>
    <row r="2" spans="1:9" ht="35.25" customHeight="1" x14ac:dyDescent="0.2">
      <c r="A2" s="19" t="s">
        <v>11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</row>
    <row r="3" spans="1:9" ht="35.25" customHeight="1" x14ac:dyDescent="0.2">
      <c r="A3" s="23" t="s">
        <v>20</v>
      </c>
      <c r="B3" s="23" t="s">
        <v>101</v>
      </c>
      <c r="C3" s="23" t="s">
        <v>102</v>
      </c>
      <c r="D3" s="24" t="s">
        <v>52</v>
      </c>
      <c r="E3" s="25">
        <v>44159</v>
      </c>
      <c r="F3" s="26" t="s">
        <v>79</v>
      </c>
      <c r="G3" s="27" t="s">
        <v>155</v>
      </c>
      <c r="H3" s="28" t="s">
        <v>156</v>
      </c>
      <c r="I3" s="29" t="s">
        <v>5</v>
      </c>
    </row>
    <row r="4" spans="1:9" ht="35.25" customHeight="1" x14ac:dyDescent="0.2">
      <c r="A4" s="23" t="s">
        <v>21</v>
      </c>
      <c r="B4" s="23" t="s">
        <v>103</v>
      </c>
      <c r="C4" s="23" t="s">
        <v>104</v>
      </c>
      <c r="D4" s="24" t="s">
        <v>53</v>
      </c>
      <c r="E4" s="25">
        <v>42277</v>
      </c>
      <c r="F4" s="26" t="s">
        <v>79</v>
      </c>
      <c r="G4" s="27" t="s">
        <v>157</v>
      </c>
      <c r="H4" s="28" t="s">
        <v>158</v>
      </c>
      <c r="I4" s="29"/>
    </row>
    <row r="5" spans="1:9" ht="35.25" customHeight="1" x14ac:dyDescent="0.2">
      <c r="A5" s="23" t="s">
        <v>22</v>
      </c>
      <c r="B5" s="23" t="s">
        <v>105</v>
      </c>
      <c r="C5" s="23" t="s">
        <v>106</v>
      </c>
      <c r="D5" s="24" t="s">
        <v>54</v>
      </c>
      <c r="E5" s="25">
        <v>40547</v>
      </c>
      <c r="F5" s="26" t="s">
        <v>80</v>
      </c>
      <c r="G5" s="27" t="s">
        <v>159</v>
      </c>
      <c r="H5" s="28" t="s">
        <v>160</v>
      </c>
      <c r="I5" s="30">
        <v>45962</v>
      </c>
    </row>
    <row r="6" spans="1:9" ht="35.25" customHeight="1" x14ac:dyDescent="0.2">
      <c r="A6" s="23" t="s">
        <v>23</v>
      </c>
      <c r="B6" s="23" t="s">
        <v>107</v>
      </c>
      <c r="C6" s="23" t="s">
        <v>108</v>
      </c>
      <c r="D6" s="24" t="s">
        <v>55</v>
      </c>
      <c r="E6" s="25">
        <v>43830</v>
      </c>
      <c r="F6" s="26" t="s">
        <v>81</v>
      </c>
      <c r="G6" s="27" t="s">
        <v>161</v>
      </c>
      <c r="H6" s="28" t="s">
        <v>162</v>
      </c>
      <c r="I6" s="31">
        <v>45966</v>
      </c>
    </row>
    <row r="7" spans="1:9" ht="35.25" customHeight="1" x14ac:dyDescent="0.2">
      <c r="A7" s="23" t="s">
        <v>24</v>
      </c>
      <c r="B7" s="31">
        <v>31407</v>
      </c>
      <c r="C7" s="32" t="s">
        <v>149</v>
      </c>
      <c r="D7" s="24" t="s">
        <v>56</v>
      </c>
      <c r="E7" s="25">
        <v>40333</v>
      </c>
      <c r="F7" s="26" t="s">
        <v>82</v>
      </c>
      <c r="G7" s="27" t="s">
        <v>163</v>
      </c>
      <c r="H7" s="28">
        <v>45876</v>
      </c>
      <c r="I7" s="29"/>
    </row>
    <row r="8" spans="1:9" ht="35.25" customHeight="1" x14ac:dyDescent="0.2">
      <c r="A8" s="23" t="s">
        <v>25</v>
      </c>
      <c r="B8" s="21">
        <v>30960</v>
      </c>
      <c r="C8" s="22" t="s">
        <v>150</v>
      </c>
      <c r="D8" s="24" t="s">
        <v>57</v>
      </c>
      <c r="E8" s="25">
        <v>40052</v>
      </c>
      <c r="F8" s="26" t="s">
        <v>83</v>
      </c>
      <c r="G8" s="27" t="s">
        <v>163</v>
      </c>
      <c r="H8" s="28" t="s">
        <v>164</v>
      </c>
      <c r="I8" s="29"/>
    </row>
    <row r="9" spans="1:9" ht="35.25" customHeight="1" x14ac:dyDescent="0.2">
      <c r="A9" s="23" t="s">
        <v>26</v>
      </c>
      <c r="B9" s="23" t="s">
        <v>109</v>
      </c>
      <c r="C9" s="23" t="s">
        <v>110</v>
      </c>
      <c r="D9" s="24" t="s">
        <v>58</v>
      </c>
      <c r="E9" s="25">
        <v>45749</v>
      </c>
      <c r="F9" s="26" t="s">
        <v>84</v>
      </c>
      <c r="G9" s="27" t="s">
        <v>163</v>
      </c>
      <c r="H9" s="28">
        <v>44774</v>
      </c>
      <c r="I9" s="29"/>
    </row>
    <row r="10" spans="1:9" ht="35.25" customHeight="1" x14ac:dyDescent="0.2">
      <c r="A10" s="23" t="s">
        <v>27</v>
      </c>
      <c r="B10" s="23" t="s">
        <v>111</v>
      </c>
      <c r="C10" s="23" t="s">
        <v>112</v>
      </c>
      <c r="D10" s="24" t="s">
        <v>59</v>
      </c>
      <c r="E10" s="25">
        <v>43259</v>
      </c>
      <c r="F10" s="26" t="s">
        <v>83</v>
      </c>
      <c r="G10" s="27" t="s">
        <v>161</v>
      </c>
      <c r="H10" s="28" t="s">
        <v>165</v>
      </c>
      <c r="I10" s="29"/>
    </row>
    <row r="11" spans="1:9" ht="35.25" customHeight="1" x14ac:dyDescent="0.2">
      <c r="A11" s="23" t="s">
        <v>28</v>
      </c>
      <c r="B11" s="21">
        <v>31254</v>
      </c>
      <c r="C11" s="22" t="s">
        <v>151</v>
      </c>
      <c r="D11" s="24" t="s">
        <v>60</v>
      </c>
      <c r="E11" s="25">
        <v>42024</v>
      </c>
      <c r="F11" s="26" t="s">
        <v>191</v>
      </c>
      <c r="G11" s="27" t="s">
        <v>163</v>
      </c>
      <c r="H11" s="28" t="s">
        <v>166</v>
      </c>
      <c r="I11" s="29"/>
    </row>
    <row r="12" spans="1:9" ht="35.25" customHeight="1" x14ac:dyDescent="0.2">
      <c r="A12" s="23" t="s">
        <v>29</v>
      </c>
      <c r="B12" s="21" t="s">
        <v>152</v>
      </c>
      <c r="C12" s="22" t="s">
        <v>153</v>
      </c>
      <c r="D12" s="24" t="s">
        <v>61</v>
      </c>
      <c r="E12" s="25">
        <v>43371</v>
      </c>
      <c r="F12" s="26" t="s">
        <v>86</v>
      </c>
      <c r="G12" s="27" t="s">
        <v>167</v>
      </c>
      <c r="H12" s="28" t="s">
        <v>168</v>
      </c>
      <c r="I12" s="29"/>
    </row>
    <row r="13" spans="1:9" ht="35.25" customHeight="1" x14ac:dyDescent="0.2">
      <c r="A13" s="23" t="s">
        <v>30</v>
      </c>
      <c r="B13" s="23" t="s">
        <v>113</v>
      </c>
      <c r="C13" s="23" t="s">
        <v>114</v>
      </c>
      <c r="D13" s="24" t="s">
        <v>62</v>
      </c>
      <c r="E13" s="25" t="s">
        <v>76</v>
      </c>
      <c r="F13" s="26" t="s">
        <v>85</v>
      </c>
      <c r="G13" s="27" t="s">
        <v>161</v>
      </c>
      <c r="H13" s="28" t="s">
        <v>169</v>
      </c>
      <c r="I13" s="29"/>
    </row>
    <row r="14" spans="1:9" ht="35.25" customHeight="1" x14ac:dyDescent="0.2">
      <c r="A14" s="23" t="s">
        <v>31</v>
      </c>
      <c r="B14" s="21">
        <v>31294</v>
      </c>
      <c r="C14" s="22" t="s">
        <v>154</v>
      </c>
      <c r="D14" s="24" t="s">
        <v>63</v>
      </c>
      <c r="E14" s="25">
        <v>42018</v>
      </c>
      <c r="F14" s="26" t="s">
        <v>87</v>
      </c>
      <c r="G14" s="27" t="s">
        <v>163</v>
      </c>
      <c r="H14" s="28" t="s">
        <v>170</v>
      </c>
      <c r="I14" s="29"/>
    </row>
    <row r="15" spans="1:9" ht="35.25" customHeight="1" x14ac:dyDescent="0.2">
      <c r="A15" s="23" t="s">
        <v>32</v>
      </c>
      <c r="B15" s="23" t="s">
        <v>115</v>
      </c>
      <c r="C15" s="23" t="s">
        <v>116</v>
      </c>
      <c r="D15" s="24" t="s">
        <v>64</v>
      </c>
      <c r="E15" s="25">
        <v>45131</v>
      </c>
      <c r="F15" s="26" t="s">
        <v>87</v>
      </c>
      <c r="G15" s="27" t="s">
        <v>163</v>
      </c>
      <c r="H15" s="33" t="s">
        <v>171</v>
      </c>
      <c r="I15" s="30">
        <v>45796</v>
      </c>
    </row>
    <row r="16" spans="1:9" ht="35.25" customHeight="1" x14ac:dyDescent="0.2">
      <c r="A16" s="23" t="s">
        <v>33</v>
      </c>
      <c r="B16" s="23" t="s">
        <v>117</v>
      </c>
      <c r="C16" s="23" t="s">
        <v>118</v>
      </c>
      <c r="D16" s="24" t="s">
        <v>65</v>
      </c>
      <c r="E16" s="25">
        <v>43851</v>
      </c>
      <c r="F16" s="26" t="s">
        <v>87</v>
      </c>
      <c r="G16" s="27" t="s">
        <v>163</v>
      </c>
      <c r="H16" s="28">
        <v>45876</v>
      </c>
      <c r="I16" s="29"/>
    </row>
    <row r="17" spans="1:9" ht="35.25" customHeight="1" x14ac:dyDescent="0.2">
      <c r="A17" s="23" t="s">
        <v>34</v>
      </c>
      <c r="B17" s="23" t="s">
        <v>119</v>
      </c>
      <c r="C17" s="23" t="s">
        <v>120</v>
      </c>
      <c r="D17" s="24" t="s">
        <v>66</v>
      </c>
      <c r="E17" s="25">
        <v>45244</v>
      </c>
      <c r="F17" s="26" t="s">
        <v>87</v>
      </c>
      <c r="G17" s="27" t="s">
        <v>163</v>
      </c>
      <c r="H17" s="33" t="s">
        <v>172</v>
      </c>
      <c r="I17" s="29"/>
    </row>
    <row r="18" spans="1:9" ht="35.25" customHeight="1" x14ac:dyDescent="0.2">
      <c r="A18" s="23" t="s">
        <v>35</v>
      </c>
      <c r="B18" s="23" t="s">
        <v>121</v>
      </c>
      <c r="C18" s="23" t="s">
        <v>122</v>
      </c>
      <c r="D18" s="24" t="s">
        <v>67</v>
      </c>
      <c r="E18" s="25">
        <v>43460</v>
      </c>
      <c r="F18" s="26" t="s">
        <v>87</v>
      </c>
      <c r="G18" s="27" t="s">
        <v>173</v>
      </c>
      <c r="H18" s="33" t="s">
        <v>174</v>
      </c>
      <c r="I18" s="29"/>
    </row>
    <row r="19" spans="1:9" ht="35.25" customHeight="1" x14ac:dyDescent="0.2">
      <c r="A19" s="23" t="s">
        <v>36</v>
      </c>
      <c r="B19" s="23" t="s">
        <v>123</v>
      </c>
      <c r="C19" s="23" t="s">
        <v>124</v>
      </c>
      <c r="D19" s="24" t="s">
        <v>68</v>
      </c>
      <c r="E19" s="25">
        <v>42691</v>
      </c>
      <c r="F19" s="26" t="s">
        <v>79</v>
      </c>
      <c r="G19" s="27" t="s">
        <v>175</v>
      </c>
      <c r="H19" s="33" t="s">
        <v>176</v>
      </c>
      <c r="I19" s="29"/>
    </row>
    <row r="20" spans="1:9" ht="35.25" customHeight="1" x14ac:dyDescent="0.2">
      <c r="A20" s="23" t="s">
        <v>37</v>
      </c>
      <c r="B20" s="23" t="s">
        <v>125</v>
      </c>
      <c r="C20" s="23" t="s">
        <v>126</v>
      </c>
      <c r="D20" s="24" t="s">
        <v>69</v>
      </c>
      <c r="E20" s="25">
        <v>43818</v>
      </c>
      <c r="F20" s="26" t="s">
        <v>88</v>
      </c>
      <c r="G20" s="27" t="s">
        <v>177</v>
      </c>
      <c r="H20" s="33" t="s">
        <v>178</v>
      </c>
      <c r="I20" s="29"/>
    </row>
    <row r="21" spans="1:9" ht="35.25" customHeight="1" x14ac:dyDescent="0.2">
      <c r="A21" s="23" t="s">
        <v>38</v>
      </c>
      <c r="B21" s="23" t="s">
        <v>127</v>
      </c>
      <c r="C21" s="23" t="s">
        <v>128</v>
      </c>
      <c r="D21" s="24" t="s">
        <v>70</v>
      </c>
      <c r="E21" s="25">
        <v>45288</v>
      </c>
      <c r="F21" s="26" t="s">
        <v>89</v>
      </c>
      <c r="G21" s="27" t="s">
        <v>179</v>
      </c>
      <c r="H21" s="33" t="s">
        <v>180</v>
      </c>
      <c r="I21" s="29"/>
    </row>
    <row r="22" spans="1:9" ht="35.25" customHeight="1" x14ac:dyDescent="0.2">
      <c r="A22" s="23" t="s">
        <v>39</v>
      </c>
      <c r="B22" s="23" t="s">
        <v>129</v>
      </c>
      <c r="C22" s="23" t="s">
        <v>130</v>
      </c>
      <c r="D22" s="24" t="s">
        <v>71</v>
      </c>
      <c r="E22" s="25" t="s">
        <v>77</v>
      </c>
      <c r="F22" s="26" t="s">
        <v>90</v>
      </c>
      <c r="G22" s="27" t="s">
        <v>175</v>
      </c>
      <c r="H22" s="33" t="s">
        <v>181</v>
      </c>
      <c r="I22" s="29"/>
    </row>
    <row r="23" spans="1:9" ht="35.25" customHeight="1" x14ac:dyDescent="0.2">
      <c r="A23" s="23" t="s">
        <v>40</v>
      </c>
      <c r="B23" s="21">
        <v>29868</v>
      </c>
      <c r="C23" s="22">
        <v>12002666</v>
      </c>
      <c r="D23" s="24" t="s">
        <v>72</v>
      </c>
      <c r="E23" s="25" t="s">
        <v>78</v>
      </c>
      <c r="F23" s="26" t="s">
        <v>91</v>
      </c>
      <c r="G23" s="27" t="s">
        <v>163</v>
      </c>
      <c r="H23" s="33" t="s">
        <v>182</v>
      </c>
      <c r="I23" s="29"/>
    </row>
    <row r="24" spans="1:9" ht="35.25" customHeight="1" x14ac:dyDescent="0.2">
      <c r="A24" s="23" t="s">
        <v>41</v>
      </c>
      <c r="B24" s="23" t="s">
        <v>131</v>
      </c>
      <c r="C24" s="23" t="s">
        <v>132</v>
      </c>
      <c r="D24" s="24" t="s">
        <v>73</v>
      </c>
      <c r="E24" s="25">
        <v>45373</v>
      </c>
      <c r="F24" s="26" t="s">
        <v>91</v>
      </c>
      <c r="G24" s="27" t="s">
        <v>179</v>
      </c>
      <c r="H24" s="28">
        <v>45413</v>
      </c>
      <c r="I24" s="30">
        <v>45969</v>
      </c>
    </row>
    <row r="25" spans="1:9" ht="35.25" customHeight="1" x14ac:dyDescent="0.2">
      <c r="A25" s="23" t="s">
        <v>42</v>
      </c>
      <c r="B25" s="21">
        <v>32580</v>
      </c>
      <c r="C25" s="22">
        <v>112384267</v>
      </c>
      <c r="D25" s="24" t="s">
        <v>74</v>
      </c>
      <c r="E25" s="25">
        <v>42870</v>
      </c>
      <c r="F25" s="26" t="s">
        <v>92</v>
      </c>
      <c r="G25" s="27" t="s">
        <v>163</v>
      </c>
      <c r="H25" s="33" t="s">
        <v>166</v>
      </c>
      <c r="I25" s="29"/>
    </row>
    <row r="26" spans="1:9" ht="35.25" customHeight="1" x14ac:dyDescent="0.2">
      <c r="A26" s="23" t="s">
        <v>43</v>
      </c>
      <c r="B26" s="23" t="s">
        <v>133</v>
      </c>
      <c r="C26" s="23" t="s">
        <v>134</v>
      </c>
      <c r="D26" s="24" t="s">
        <v>75</v>
      </c>
      <c r="E26" s="25">
        <v>42481</v>
      </c>
      <c r="F26" s="26" t="s">
        <v>85</v>
      </c>
      <c r="G26" s="27" t="s">
        <v>163</v>
      </c>
      <c r="H26" s="33" t="s">
        <v>183</v>
      </c>
      <c r="I26" s="29"/>
    </row>
    <row r="27" spans="1:9" ht="35.25" customHeight="1" x14ac:dyDescent="0.2">
      <c r="A27" s="23" t="s">
        <v>44</v>
      </c>
      <c r="B27" s="21">
        <v>30268</v>
      </c>
      <c r="C27" s="22">
        <v>12101194</v>
      </c>
      <c r="D27" s="24" t="s">
        <v>93</v>
      </c>
      <c r="E27" s="25">
        <v>42696</v>
      </c>
      <c r="F27" s="26" t="s">
        <v>184</v>
      </c>
      <c r="G27" s="27" t="s">
        <v>163</v>
      </c>
      <c r="H27" s="33" t="s">
        <v>185</v>
      </c>
      <c r="I27" s="29"/>
    </row>
    <row r="28" spans="1:9" ht="35.25" customHeight="1" x14ac:dyDescent="0.2">
      <c r="A28" s="23" t="s">
        <v>45</v>
      </c>
      <c r="B28" s="23" t="s">
        <v>135</v>
      </c>
      <c r="C28" s="23" t="s">
        <v>136</v>
      </c>
      <c r="D28" s="24" t="s">
        <v>94</v>
      </c>
      <c r="E28" s="25">
        <v>45076</v>
      </c>
      <c r="F28" s="26" t="s">
        <v>186</v>
      </c>
      <c r="G28" s="27" t="s">
        <v>163</v>
      </c>
      <c r="H28" s="28">
        <v>45545</v>
      </c>
      <c r="I28" s="31">
        <v>45922</v>
      </c>
    </row>
    <row r="29" spans="1:9" ht="35.25" customHeight="1" x14ac:dyDescent="0.2">
      <c r="A29" s="23" t="s">
        <v>46</v>
      </c>
      <c r="B29" s="23" t="s">
        <v>137</v>
      </c>
      <c r="C29" s="23" t="s">
        <v>138</v>
      </c>
      <c r="D29" s="24" t="s">
        <v>95</v>
      </c>
      <c r="E29" s="25">
        <v>45362</v>
      </c>
      <c r="F29" s="23" t="s">
        <v>190</v>
      </c>
      <c r="G29" s="27" t="s">
        <v>173</v>
      </c>
      <c r="H29" s="28">
        <v>44501</v>
      </c>
      <c r="I29" s="29"/>
    </row>
    <row r="30" spans="1:9" ht="35.25" customHeight="1" x14ac:dyDescent="0.2">
      <c r="A30" s="23" t="s">
        <v>47</v>
      </c>
      <c r="B30" s="23" t="s">
        <v>139</v>
      </c>
      <c r="C30" s="23" t="s">
        <v>140</v>
      </c>
      <c r="D30" s="24" t="s">
        <v>96</v>
      </c>
      <c r="E30" s="25">
        <v>43875</v>
      </c>
      <c r="F30" s="26" t="s">
        <v>184</v>
      </c>
      <c r="G30" s="27" t="s">
        <v>163</v>
      </c>
      <c r="H30" s="28">
        <v>45444</v>
      </c>
      <c r="I30" s="30">
        <v>45809</v>
      </c>
    </row>
    <row r="31" spans="1:9" ht="35.25" customHeight="1" x14ac:dyDescent="0.2">
      <c r="A31" s="23" t="s">
        <v>48</v>
      </c>
      <c r="B31" s="23" t="s">
        <v>141</v>
      </c>
      <c r="C31" s="23" t="s">
        <v>142</v>
      </c>
      <c r="D31" s="24" t="s">
        <v>97</v>
      </c>
      <c r="E31" s="25">
        <v>42025</v>
      </c>
      <c r="F31" s="23" t="s">
        <v>192</v>
      </c>
      <c r="G31" s="27" t="s">
        <v>163</v>
      </c>
      <c r="H31" s="28">
        <v>44470</v>
      </c>
      <c r="I31" s="29"/>
    </row>
    <row r="32" spans="1:9" ht="35.25" customHeight="1" x14ac:dyDescent="0.2">
      <c r="A32" s="23" t="s">
        <v>49</v>
      </c>
      <c r="B32" s="23" t="s">
        <v>143</v>
      </c>
      <c r="C32" s="23" t="s">
        <v>144</v>
      </c>
      <c r="D32" s="24" t="s">
        <v>98</v>
      </c>
      <c r="E32" s="25">
        <v>42522</v>
      </c>
      <c r="F32" s="23" t="s">
        <v>192</v>
      </c>
      <c r="G32" s="27" t="s">
        <v>161</v>
      </c>
      <c r="H32" s="28">
        <v>45600</v>
      </c>
      <c r="I32" s="29"/>
    </row>
    <row r="33" spans="1:9" ht="35.25" customHeight="1" x14ac:dyDescent="0.2">
      <c r="A33" s="23" t="s">
        <v>50</v>
      </c>
      <c r="B33" s="23" t="s">
        <v>145</v>
      </c>
      <c r="C33" s="23" t="s">
        <v>146</v>
      </c>
      <c r="D33" s="24" t="s">
        <v>99</v>
      </c>
      <c r="E33" s="25">
        <v>45594</v>
      </c>
      <c r="F33" s="26" t="s">
        <v>187</v>
      </c>
      <c r="G33" s="27" t="s">
        <v>173</v>
      </c>
      <c r="H33" s="28">
        <v>44494</v>
      </c>
      <c r="I33" s="29"/>
    </row>
    <row r="34" spans="1:9" ht="35.25" customHeight="1" x14ac:dyDescent="0.2">
      <c r="A34" s="23" t="s">
        <v>51</v>
      </c>
      <c r="B34" s="23" t="s">
        <v>147</v>
      </c>
      <c r="C34" s="23" t="s">
        <v>148</v>
      </c>
      <c r="D34" s="24" t="s">
        <v>100</v>
      </c>
      <c r="E34" s="25">
        <v>42089</v>
      </c>
      <c r="F34" s="26" t="s">
        <v>188</v>
      </c>
      <c r="G34" s="27" t="s">
        <v>177</v>
      </c>
      <c r="H34" s="33" t="s">
        <v>189</v>
      </c>
      <c r="I34" s="29"/>
    </row>
  </sheetData>
  <autoFilter ref="A1:I34" xr:uid="{00000000-0001-0000-02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3"/>
  <sheetViews>
    <sheetView workbookViewId="0"/>
  </sheetViews>
  <sheetFormatPr defaultRowHeight="14.25" x14ac:dyDescent="0.2"/>
  <cols>
    <col min="1" max="1" width="1" style="20" bestFit="1" customWidth="1"/>
    <col min="2" max="9" width="1" bestFit="1" customWidth="1"/>
  </cols>
  <sheetData>
    <row r="3" spans="1:9" x14ac:dyDescent="0.2">
      <c r="A3" t="str">
        <f>CONCATENATE(635408,",",ROW(NHN_06508!A3),"|",COLUMN(NHN_06508!A3),",1",",0")</f>
        <v>635408,3|1,1,0</v>
      </c>
      <c r="B3" t="str">
        <f>CONCATENATE(635416,",",ROW(NHN_06508!B3),"|",COLUMN(NHN_06508!B3),",1",",0")</f>
        <v>635416,3|2,1,0</v>
      </c>
      <c r="C3" t="str">
        <f>CONCATENATE(635417,",",ROW(NHN_06508!C3),"|",COLUMN(NHN_06508!C3),",1",",0")</f>
        <v>635417,3|3,1,0</v>
      </c>
      <c r="D3" t="str">
        <f>CONCATENATE(635409,",",ROW(NHN_06508!D3),"|",COLUMN(NHN_06508!D3),",1",",0")</f>
        <v>635409,3|4,1,0</v>
      </c>
      <c r="E3" t="str">
        <f>CONCATENATE(635410,",",ROW(NHN_06508!E3),"|",COLUMN(NHN_06508!E3),",1",",0")</f>
        <v>635410,3|5,1,0</v>
      </c>
      <c r="F3" t="str">
        <f>CONCATENATE(635413,",",ROW(NHN_06508!F3),"|",COLUMN(NHN_06508!F3),",1",",0")</f>
        <v>635413,3|6,1,0</v>
      </c>
      <c r="G3" t="str">
        <f>CONCATENATE(635411,",",ROW(NHN_06508!G3),"|",COLUMN(NHN_06508!G3),",1",",0")</f>
        <v>635411,3|7,1,0</v>
      </c>
      <c r="H3" t="str">
        <f>CONCATENATE(635412,",",ROW(NHN_06508!H3),"|",COLUMN(NHN_06508!H3),",1",",0")</f>
        <v>635412,3|8,1,0</v>
      </c>
      <c r="I3" t="str">
        <f>CONCATENATE(635414,",",ROW(NHN_06508!I3),"|",COLUMN(NHN_06508!I3),",1",",0")</f>
        <v>635414,3|9,1,0</v>
      </c>
    </row>
  </sheetData>
  <sheetProtection password="CB7D" sheet="1" objects="1" scenarios="1"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pE4WoKiVS5HXk3tJWNdJ0DsX3jF1rJrf1/KyfkOS6T8=</DigestValue>
    </Reference>
    <Reference Type="http://www.w3.org/2000/09/xmldsig#Object" URI="#idOfficeObject">
      <DigestMethod Algorithm="http://www.w3.org/2001/04/xmlenc#sha256"/>
      <DigestValue>c2Nd46P/Lb7xg28LJZzSdX5hN2MsT4aPxuRYqsTXFU8=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wmDbjToC7n0b5pZ3BaCriqJ5y0qBJB509ki7jcfGFOo=</DigestValue>
    </Reference>
  </SignedInfo>
  <SignatureValue>VG9QW7cvDxoDMOF36mSDEF0UILK6OHmIdEpmJUihPCbVcvYYvG+9awomlGMuUtQVpggrmoXu/gOq
3Igx/RNQnoPoaPze6Hk3KWsxpCTzrvb2/hUZeR66xCAbrnQEp2L2FK9V7Xzbzzzle0Lus7abMqRl
DAixSTRYzHTO2Yo4998REXpVgOkzImQv4BF0u+fNmGxzx1h+1KGCjkIYrkMEbLfluQAUUOUuBAg9
3MMbgRWyxNFrOrfxsxm3FXF9VAfQadHBotMw72/S8KhssXs9az1X51obZkxKT843K/9qI1azpnBJ
rYMcGmoCCQX+XHs5Vp9OVHrXtptvXiynJctsMg==</SignatureValue>
  <KeyInfo>
    <X509Data>
      <X509Certificate>MIIF3DCCA8SgAwIBAgIQVAEBARkmpRGRVU39veFDTzANBgkqhkiG9w0BAQsFADBZMRUwEwYDVQQDDAxWTlBULUNBIFNIQTIxMzAxBgNVBAoMKlZJRVROQU0gUE9TVFMgQU5EIFRFTEVDT01NVU5JQ0FUSU9OUyBHUk9VUDELMAkGA1UEBhMCVk4wHhcNMjUwNzI0MDcwNzE4WhcNMjkwODMwMDMyMjU3WjCBkTELMAkGA1UEBhMCVk4xEjAQBgNVBAgMCUjDgCBO4buYSTEUMBIGA1UEBwwLxJDhu5FuZyDEkGExODA2BgNVBAMML0PDlE5HIFRZIEPhu5QgUEjhuqZOIENI4buoTkcgS0hPw4FOIFNNQVJUSU5WRVNUMR4wHAYKCZImiZPyLGQBAQwOTVNUOjAxMDIxMTExMzIwggEiMA0GCSqGSIb3DQEBAQUAA4IBDwAwggEKAoIBAQCpRvtd8VgKbeDRpU10KkZJv30/psMyYmg0Yv0jvDJizgXIRKpJ1o8qnk+IUG7xyGNMWSV2VFxNxVUfvuTpVbvNWUS5IFdg+JpIqXtZotQSqN+eQ9jghD3825N3SJSR1N1UP4ogCcwQUVinLFh8FInRkNOobPb4Fe+nBf39Fvs83wlL27CvLWl2/mRDspMI9zSF3Q9cBjoXi+YDebuwYu6NSrnJWOj1/QZNJ03Ejx70Ta+hWlX0DOjK8RCD/6hd6fPWH/K+y5zLxbD2ymKSPgiwAeKmtNV7gL+FEnfKg9GheqAgkc3gKlRoVNlMbB7beDq8tsNIio7vsSXPeFxdofTLAgMBAAGjggFlMIIBYTAMBgNVHRMBAf8EAjAAMB8GA1UdIwQYMBaAFGuVxMQpI8onE8sE8P106s29CP/BMIGHBggrBgEFBQcBAQR7MHkwPgYIKwYBBQUHMAKGMmh0dHA6Ly9wdWIudm5wdC1jYS52bi9jZXJ0cy92bnB0Y2Etc2hhMjU2LTIwMjQuY2VyMDcGCCsGAQUFBzABhitodHRwOi8vb2NzcC1zaGEyNTYudm5wdC1jYS52bi9yZXNwb25kZXIyMDI0MBoGA1UdEQQTMBGBD2hjbnNAYWFzLmNvbS52bjAVBgNVHSUEDjAMBgorBgEEAYI3CgMMMEQGA1UdHwQ9MDswOaA3oDWGM2h0dHA6Ly9jcmwtc2hhMjU2LnZucHQtY2Eudm4vdm5wdGNhLXNoYTI1Ni0yMDI0LmNybDAdBgNVHQ4EFgQUXRcbJfrIRbH9l5NRI1HlUHM8KTwwDgYDVR0PAQH/BAQDAgTwMA0GCSqGSIb3DQEBCwUAA4ICAQBCFRUbJTAfWIMJXQG3qcFNTVJPopTf/e2EOCBoIGhysIysX+CjbXEz0ZkxgYpZCfG3XMGFDCf52z4pki24JKg722P4u44ZoS6yCxcT0aCw+dVW9vyXIq22tWsKVhXsjoza9NP/PSLMHUGe/5E2o0rI4iAdya2x1Jjg+VF2Ye4XIVEi8Coat15l6rhzr6lmR6r7LVfi048w2uCS/rlCfgYL8YUI4oLGV9GOa8ZR49GPqjJjeFWrZF0c1x2htUnGb8TvVHGza+YG0n4ILYOQDsonjUTZ4c8k4XvNMvVidQBuACXehgrAHvCa3ByLhBXgAzo+pV0x3CPzoKf2uXDVCsQq4Lb57Yte94NTqG+/euYsPDm+Zv09CXofcx3Gu0htxPBsayfvaA55IC1aaujrQBsW+q8FUK7beX8RVBlwLj6ti94tib8IlcaGZciKJtyLpHo+W8TWnqoq5mP7qsSph5h4REVC43ObcMY90zuYHDyJclg32Be/F5HqGo7eJ+qTuIVMcDOLM9bRx2A99vjBQLSXsSJsoXI1tnlvhH/hL2tNwL6d4eLD1aGdad1wdj9PndljBusrV663jsVks7Dmm4mA1O9dFC2nx7BfuHEJKvvS+DWYUw7Pt91pJVc02jMMEurElObAvIIl3I4eK7vvZJMCgBHFn1jhSXgb1HYHTilzu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tNQWbttVp0kSuB1QymY4aOXIJThTWSW0NVoiiKV9XFE=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6gFOwASb0LJf0AwZEIr0Ep/FwNlSgRxhhjMJ31PEvx4=</DigestValue>
      </Reference>
      <Reference URI="/xl/sharedStrings.xml?ContentType=application/vnd.openxmlformats-officedocument.spreadsheetml.sharedStrings+xml">
        <DigestMethod Algorithm="http://www.w3.org/2001/04/xmlenc#sha256"/>
        <DigestValue>y7YXokgjOHI0pkLqXxUhRTP3zrm2GXaZyE3LBWoof/0=</DigestValue>
      </Reference>
      <Reference URI="/xl/styles.xml?ContentType=application/vnd.openxmlformats-officedocument.spreadsheetml.styles+xml">
        <DigestMethod Algorithm="http://www.w3.org/2001/04/xmlenc#sha256"/>
        <DigestValue>Ca+NINWZhGjjAy8zXB1aK5h7YvrKkOOTsSaAte7Fr58=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xzgNqh3MnrdxsN0ZU4dDFNk/p0JrIhKt8wBa+YIVsuY=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qH2UOCnTjMgRwrJrZIB3DbHXVvVCo3Rh0iF4joUZemU=</DigestValue>
      </Reference>
      <Reference URI="/xl/worksheets/sheet2.xml?ContentType=application/vnd.openxmlformats-officedocument.spreadsheetml.worksheet+xml">
        <DigestMethod Algorithm="http://www.w3.org/2001/04/xmlenc#sha256"/>
        <DigestValue>mZHzLRFzPJUJHDldOdlZXiMYGeIkuSHeFUMSdB37mt4=</DigestValue>
      </Reference>
      <Reference URI="/xl/worksheets/sheet3.xml?ContentType=application/vnd.openxmlformats-officedocument.spreadsheetml.worksheet+xml">
        <DigestMethod Algorithm="http://www.w3.org/2001/04/xmlenc#sha256"/>
        <DigestValue>bUuMsWcZXQ3kZF6Fnemz9EOKGXba0XTYkcyqsso69/A=</DigestValue>
      </Reference>
      <Reference URI="/xl/worksheets/sheet4.xml?ContentType=application/vnd.openxmlformats-officedocument.spreadsheetml.worksheet+xml">
        <DigestMethod Algorithm="http://www.w3.org/2001/04/xmlenc#sha256"/>
        <DigestValue>OjIBWvF358gcCtUdtHKltfAgGJBH8W/arBWmFk1tAiI=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2026-01-19T08:46:07Z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16.0.19426/27</OfficeVersion>
          <ApplicationVersion>16.0.19426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2026-01-19T08:46:07Z</xd:SigningTime>
          <xd:SigningCertificate>
            <xd:Cert>
              <xd:CertDigest>
                <DigestMethod Algorithm="http://www.w3.org/2001/04/xmlenc#sha256"/>
                <DigestValue>y62FtJ2lclPw8dMQ8FkCvRwqu87A29vrFXsHG1pknsg=</DigestValue>
              </xd:CertDigest>
              <xd:IssuerSerial>
                <X509IssuerName>C=VN, O=VIETNAM POSTS AND TELECOMMUNICATIONS GROUP, CN=VNPT-CA SHA2</X509IssuerName>
                <X509SerialNumber>111660364312213078258698752732682077007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Trang bìa</vt:lpstr>
      <vt:lpstr>Setting</vt:lpstr>
      <vt:lpstr>NHN_06508</vt:lpstr>
      <vt:lpstr>8069_hidden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Thị Quỳnh Liên</dc:creator>
  <cp:lastModifiedBy>Thu Trang Đỗ</cp:lastModifiedBy>
  <dcterms:created xsi:type="dcterms:W3CDTF">2020-06-04T03:29:47Z</dcterms:created>
  <dcterms:modified xsi:type="dcterms:W3CDTF">2026-01-19T08:27:44Z</dcterms:modified>
</cp:coreProperties>
</file>